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860" windowHeight="13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<sst xmlns="http://schemas.openxmlformats.org/spreadsheetml/2006/main" count="665" uniqueCount="594">
  <si>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</si>
  <si>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</si>
  <si>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</si>
  <si>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</si>
  <si>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</si>
  <si>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</si>
  <si>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</si>
  <si>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</si>
  <si>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</si>
  <si>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</si>
  <si>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</si>
  <si>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</si>
  <si>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</si>
  <si>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</si>
  <si>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</si>
  <si>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</si>
  <si>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</si>
  <si>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</si>
  <si>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</si>
  <si>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</si>
  <si>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</si>
  <si>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</si>
  <si>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</si>
  <si>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</si>
  <si>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</si>
  <si>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</si>
  <si>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ka</t>
  </si>
  <si>
    <t>ak</t>
  </si>
  <si>
    <t>teb</t>
  </si>
  <si>
    <t>ter</t>
  </si>
  <si>
    <t>tezil</t>
  </si>
  <si>
    <t>tezir</t>
  </si>
  <si>
    <t>tidu</t>
  </si>
  <si>
    <t>tur</t>
  </si>
  <si>
    <t>ar</t>
  </si>
  <si>
    <t>tide|</t>
  </si>
  <si>
    <t>bliw</t>
  </si>
  <si>
    <t>br</t>
  </si>
  <si>
    <t>civ</t>
  </si>
  <si>
    <t>clim</t>
  </si>
  <si>
    <t>diem</t>
  </si>
  <si>
    <t>dnar</t>
  </si>
  <si>
    <t>du</t>
  </si>
  <si>
    <t>err</t>
  </si>
  <si>
    <t>fa</t>
  </si>
  <si>
    <t>h|</t>
  </si>
  <si>
    <t>hc</t>
  </si>
  <si>
    <t>ho</t>
  </si>
  <si>
    <t>hp</t>
  </si>
  <si>
    <t>htan</t>
  </si>
  <si>
    <t>ile|</t>
  </si>
  <si>
    <t>iledr</t>
  </si>
  <si>
    <t>imer</t>
  </si>
  <si>
    <t>ja</t>
  </si>
  <si>
    <t>jr</t>
  </si>
  <si>
    <t>kk</t>
  </si>
  <si>
    <t>la|</t>
  </si>
  <si>
    <t>lg</t>
  </si>
  <si>
    <t>lit</t>
  </si>
  <si>
    <t>liv</t>
  </si>
  <si>
    <t>loc</t>
  </si>
  <si>
    <t>lro</t>
  </si>
  <si>
    <t>man</t>
  </si>
  <si>
    <t>may</t>
  </si>
  <si>
    <t>mini</t>
  </si>
  <si>
    <t>mlaj</t>
  </si>
  <si>
    <t>mn</t>
  </si>
  <si>
    <t>mru</t>
  </si>
  <si>
    <t>muz</t>
  </si>
  <si>
    <t>ng</t>
  </si>
  <si>
    <t>nnat</t>
  </si>
  <si>
    <t>np</t>
  </si>
  <si>
    <t>om</t>
  </si>
  <si>
    <t>raj</t>
  </si>
  <si>
    <t>rat</t>
  </si>
  <si>
    <t>raug</t>
  </si>
  <si>
    <t>rik</t>
  </si>
  <si>
    <t>riu</t>
  </si>
  <si>
    <t>rp</t>
  </si>
  <si>
    <t>ruj</t>
  </si>
  <si>
    <t>rum</t>
  </si>
  <si>
    <t>rut</t>
  </si>
  <si>
    <t>sa</t>
  </si>
  <si>
    <t>ssa</t>
  </si>
  <si>
    <t>ssu</t>
  </si>
  <si>
    <t>tai|</t>
  </si>
  <si>
    <t>tano</t>
  </si>
  <si>
    <t>tari</t>
  </si>
  <si>
    <t>tel</t>
  </si>
  <si>
    <t>terp</t>
  </si>
  <si>
    <t>tsi</t>
  </si>
  <si>
    <t>va</t>
  </si>
  <si>
    <t>vd</t>
  </si>
  <si>
    <t>vi|</t>
  </si>
  <si>
    <t>vlis</t>
  </si>
  <si>
    <t>vo</t>
  </si>
  <si>
    <t>vr</t>
  </si>
  <si>
    <t>yan</t>
  </si>
  <si>
    <t>zuo</t>
  </si>
  <si>
    <t>adani</t>
  </si>
  <si>
    <t>il</t>
  </si>
  <si>
    <t>it</t>
  </si>
  <si>
    <t>ade</t>
  </si>
  <si>
    <t>ir</t>
  </si>
  <si>
    <t>ad</t>
  </si>
  <si>
    <t>aj</t>
  </si>
  <si>
    <t>bao</t>
  </si>
  <si>
    <t>bu</t>
  </si>
  <si>
    <t>cal</t>
  </si>
  <si>
    <t>ced</t>
  </si>
  <si>
    <t>cilef</t>
  </si>
  <si>
    <t>ciru</t>
  </si>
  <si>
    <t>cn</t>
  </si>
  <si>
    <t>curb</t>
  </si>
  <si>
    <t>dad</t>
  </si>
  <si>
    <t>deb</t>
  </si>
  <si>
    <t>di|</t>
  </si>
  <si>
    <t>dia|</t>
  </si>
  <si>
    <t>diat</t>
  </si>
  <si>
    <t>dic</t>
  </si>
  <si>
    <t>dila</t>
  </si>
  <si>
    <t>div</t>
  </si>
  <si>
    <t>dla</t>
  </si>
  <si>
    <t>dlih</t>
  </si>
  <si>
    <t>dlinesa</t>
  </si>
  <si>
    <t>dn</t>
  </si>
  <si>
    <t>do</t>
  </si>
  <si>
    <t>el</t>
  </si>
  <si>
    <t>g|</t>
  </si>
  <si>
    <t>ge</t>
  </si>
  <si>
    <t>go</t>
  </si>
  <si>
    <t>gr</t>
  </si>
  <si>
    <t>gu</t>
  </si>
  <si>
    <t>ib</t>
  </si>
  <si>
    <t>ile</t>
  </si>
  <si>
    <t>ill</t>
  </si>
  <si>
    <t>in</t>
  </si>
  <si>
    <t>ke</t>
  </si>
  <si>
    <t>ki</t>
  </si>
  <si>
    <t>klo</t>
  </si>
  <si>
    <t>kn</t>
  </si>
  <si>
    <t>ko</t>
  </si>
  <si>
    <t>ks</t>
  </si>
  <si>
    <t>ku</t>
  </si>
  <si>
    <t>lat</t>
  </si>
  <si>
    <t>lau</t>
  </si>
  <si>
    <t>lav</t>
  </si>
  <si>
    <t>lc</t>
  </si>
  <si>
    <t>ledr</t>
  </si>
  <si>
    <t>leg</t>
  </si>
  <si>
    <t>leit</t>
  </si>
  <si>
    <t>len</t>
  </si>
  <si>
    <t>less</t>
  </si>
  <si>
    <t>leu</t>
  </si>
  <si>
    <t>lh</t>
  </si>
  <si>
    <t>libat</t>
  </si>
  <si>
    <t>lil</t>
  </si>
  <si>
    <t>lir</t>
  </si>
  <si>
    <t>lled</t>
  </si>
  <si>
    <t>lo</t>
  </si>
  <si>
    <t>ly</t>
  </si>
  <si>
    <t>ma</t>
  </si>
  <si>
    <t>mea</t>
  </si>
  <si>
    <t>med</t>
  </si>
  <si>
    <t>mi</t>
  </si>
  <si>
    <t>ml</t>
  </si>
  <si>
    <t>mr</t>
  </si>
  <si>
    <t>ms</t>
  </si>
  <si>
    <t>mu</t>
  </si>
  <si>
    <t>my</t>
  </si>
  <si>
    <t>nahp</t>
  </si>
  <si>
    <t>nan</t>
  </si>
  <si>
    <t>ned</t>
  </si>
  <si>
    <t>neico</t>
  </si>
  <si>
    <t>neit</t>
  </si>
  <si>
    <t>nelig</t>
  </si>
  <si>
    <t>nelsu</t>
  </si>
  <si>
    <t>ner|</t>
  </si>
  <si>
    <t>niav</t>
  </si>
  <si>
    <t>niaw</t>
  </si>
  <si>
    <t>nidla</t>
  </si>
  <si>
    <t>nidu</t>
  </si>
  <si>
    <t>nim</t>
  </si>
  <si>
    <t>nin</t>
  </si>
  <si>
    <t>nio</t>
  </si>
  <si>
    <t>nitr</t>
  </si>
  <si>
    <t>nnav</t>
  </si>
  <si>
    <t>nner</t>
  </si>
  <si>
    <t>nnh</t>
  </si>
  <si>
    <t>nnoi</t>
  </si>
  <si>
    <t>noc</t>
  </si>
  <si>
    <t>nod</t>
  </si>
  <si>
    <t>noe</t>
  </si>
  <si>
    <t>noice</t>
  </si>
  <si>
    <t>noicla</t>
  </si>
  <si>
    <t>noide</t>
  </si>
  <si>
    <t>noih</t>
  </si>
  <si>
    <t>noj</t>
  </si>
  <si>
    <t>nor</t>
  </si>
  <si>
    <t>not</t>
  </si>
  <si>
    <t>nr</t>
  </si>
  <si>
    <t>nu</t>
  </si>
  <si>
    <t>oi</t>
  </si>
  <si>
    <t>on</t>
  </si>
  <si>
    <t>pe</t>
  </si>
  <si>
    <t>pi</t>
  </si>
  <si>
    <t>po</t>
  </si>
  <si>
    <t>pp</t>
  </si>
  <si>
    <t>py</t>
  </si>
  <si>
    <t>ras</t>
  </si>
  <si>
    <t>rb</t>
  </si>
  <si>
    <t>rd</t>
  </si>
  <si>
    <t>reb</t>
  </si>
  <si>
    <t>red</t>
  </si>
  <si>
    <t>rf</t>
  </si>
  <si>
    <t>ria</t>
  </si>
  <si>
    <t>rih</t>
  </si>
  <si>
    <t>ro</t>
  </si>
  <si>
    <t>rr</t>
  </si>
  <si>
    <t>rt</t>
  </si>
  <si>
    <t>sd</t>
  </si>
  <si>
    <t>se</t>
  </si>
  <si>
    <t>sieg</t>
  </si>
  <si>
    <t>sliw</t>
  </si>
  <si>
    <t>soj</t>
  </si>
  <si>
    <t>sr</t>
  </si>
  <si>
    <t>sse</t>
  </si>
  <si>
    <t>tea</t>
  </si>
  <si>
    <t>tedlaw</t>
  </si>
  <si>
    <t>tedoi</t>
  </si>
  <si>
    <t>teds</t>
  </si>
  <si>
    <t>teia</t>
  </si>
  <si>
    <t>tesin</t>
  </si>
  <si>
    <t>teze</t>
  </si>
  <si>
    <t>tezin</t>
  </si>
  <si>
    <t>tided</t>
  </si>
  <si>
    <t>tl</t>
  </si>
  <si>
    <t>tra</t>
  </si>
  <si>
    <t>treal</t>
  </si>
  <si>
    <t>treh</t>
  </si>
  <si>
    <t>trei</t>
  </si>
  <si>
    <t>tser</t>
  </si>
  <si>
    <t>ua</t>
  </si>
  <si>
    <t>ug</t>
  </si>
  <si>
    <t>uo</t>
  </si>
  <si>
    <t>uqa</t>
  </si>
  <si>
    <t>uqe</t>
  </si>
  <si>
    <t>uqia</t>
  </si>
  <si>
    <t>uqini</t>
  </si>
  <si>
    <t>uqir</t>
  </si>
  <si>
    <t>uql</t>
  </si>
  <si>
    <t>uqo</t>
  </si>
  <si>
    <t>uqr</t>
  </si>
  <si>
    <t>use</t>
  </si>
  <si>
    <t>uso</t>
  </si>
  <si>
    <t>uzo</t>
  </si>
  <si>
    <t>vat</t>
  </si>
  <si>
    <t>vi</t>
  </si>
  <si>
    <t>z|</t>
  </si>
  <si>
    <t>za</t>
  </si>
  <si>
    <t>ze</t>
  </si>
  <si>
    <t>zu</t>
  </si>
  <si>
    <t>ie</t>
  </si>
  <si>
    <t>neh</t>
  </si>
  <si>
    <t>nipm</t>
  </si>
  <si>
    <t>nob</t>
  </si>
  <si>
    <t>nuj</t>
  </si>
  <si>
    <t>an</t>
  </si>
  <si>
    <t>ale</t>
  </si>
  <si>
    <t>ana</t>
  </si>
  <si>
    <t>ano</t>
  </si>
  <si>
    <t>ba</t>
  </si>
  <si>
    <t>cajd</t>
  </si>
  <si>
    <t>calg</t>
  </si>
  <si>
    <t>caram</t>
  </si>
  <si>
    <t>cari|</t>
  </si>
  <si>
    <t>carid</t>
  </si>
  <si>
    <t>carol</t>
  </si>
  <si>
    <t>cedli</t>
  </si>
  <si>
    <t>cen|</t>
  </si>
  <si>
    <t>cia</t>
  </si>
  <si>
    <t>cira</t>
  </si>
  <si>
    <t>cle|</t>
  </si>
  <si>
    <t>co</t>
  </si>
  <si>
    <t>cu</t>
  </si>
  <si>
    <t>dak</t>
  </si>
  <si>
    <t>diel</t>
  </si>
  <si>
    <t>dir</t>
  </si>
  <si>
    <t>duh</t>
  </si>
  <si>
    <t>elrih</t>
  </si>
  <si>
    <t>elris</t>
  </si>
  <si>
    <t>em|</t>
  </si>
  <si>
    <t>enir</t>
  </si>
  <si>
    <t>j|</t>
  </si>
  <si>
    <t>kusi</t>
  </si>
  <si>
    <t>kuy|</t>
  </si>
  <si>
    <t>lag</t>
  </si>
  <si>
    <t>lar</t>
  </si>
  <si>
    <t>legn</t>
  </si>
  <si>
    <t>lei</t>
  </si>
  <si>
    <t>lek</t>
  </si>
  <si>
    <t>lel</t>
  </si>
  <si>
    <t>les</t>
  </si>
  <si>
    <t>lev</t>
  </si>
  <si>
    <t>lez</t>
  </si>
  <si>
    <t>li</t>
  </si>
  <si>
    <t>lleh</t>
  </si>
  <si>
    <t>llek</t>
  </si>
  <si>
    <t>lra</t>
  </si>
  <si>
    <t>lrednaw</t>
  </si>
  <si>
    <t>mah</t>
  </si>
  <si>
    <t>mei</t>
  </si>
  <si>
    <t>meo</t>
  </si>
  <si>
    <t>mor</t>
  </si>
  <si>
    <t>mt</t>
  </si>
  <si>
    <t>muss</t>
  </si>
  <si>
    <t>muy</t>
  </si>
  <si>
    <t>nab</t>
  </si>
  <si>
    <t>nai</t>
  </si>
  <si>
    <t>nari</t>
  </si>
  <si>
    <t>nas</t>
  </si>
  <si>
    <t>nat</t>
  </si>
  <si>
    <t>nav|</t>
  </si>
  <si>
    <t>navi|</t>
  </si>
  <si>
    <t>nay</t>
  </si>
  <si>
    <t>ne|</t>
  </si>
  <si>
    <t>nec</t>
  </si>
  <si>
    <t>neg</t>
  </si>
  <si>
    <t>nel</t>
  </si>
  <si>
    <t>neru</t>
  </si>
  <si>
    <t>neso|</t>
  </si>
  <si>
    <t>nev</t>
  </si>
  <si>
    <t>nez</t>
  </si>
  <si>
    <t>nic</t>
  </si>
  <si>
    <t>nie</t>
  </si>
  <si>
    <t>nil</t>
  </si>
  <si>
    <t>nnej</t>
  </si>
  <si>
    <t>nom</t>
  </si>
  <si>
    <t>ram</t>
  </si>
  <si>
    <t>rev</t>
  </si>
  <si>
    <t>rh</t>
  </si>
  <si>
    <t>roa</t>
  </si>
  <si>
    <t>ruya</t>
  </si>
  <si>
    <t>sl</t>
  </si>
  <si>
    <t>sseg</t>
  </si>
  <si>
    <t>tor</t>
  </si>
  <si>
    <t>ts</t>
  </si>
  <si>
    <t>tter</t>
  </si>
  <si>
    <t>tteu</t>
  </si>
  <si>
    <t>vai</t>
  </si>
  <si>
    <t>zaz</t>
  </si>
  <si>
    <t>zus</t>
  </si>
  <si>
    <t>am</t>
  </si>
  <si>
    <t>eb|</t>
  </si>
  <si>
    <t>ebam</t>
  </si>
  <si>
    <t>ebar</t>
  </si>
  <si>
    <t>ebas</t>
  </si>
  <si>
    <t>ebaz</t>
  </si>
  <si>
    <t>ehca</t>
  </si>
  <si>
    <t>eht</t>
  </si>
  <si>
    <t>euq</t>
  </si>
  <si>
    <t>iag</t>
  </si>
  <si>
    <t>inel</t>
  </si>
  <si>
    <t>lem</t>
  </si>
  <si>
    <t>ailil</t>
  </si>
  <si>
    <t>air</t>
  </si>
  <si>
    <t>aiv</t>
  </si>
  <si>
    <t>arim</t>
  </si>
  <si>
    <t>ee</t>
  </si>
  <si>
    <t>eleu</t>
  </si>
  <si>
    <t>em</t>
  </si>
  <si>
    <t>er</t>
  </si>
  <si>
    <t>aillil</t>
  </si>
  <si>
    <t>airam</t>
  </si>
  <si>
    <t>airi</t>
  </si>
  <si>
    <t>airy</t>
  </si>
  <si>
    <t>aivi</t>
  </si>
  <si>
    <t>alir</t>
  </si>
  <si>
    <t>asu</t>
  </si>
  <si>
    <t>avin</t>
  </si>
  <si>
    <t>avira</t>
  </si>
  <si>
    <t>ayri</t>
  </si>
  <si>
    <t>azu</t>
  </si>
  <si>
    <t>eho</t>
  </si>
  <si>
    <t>ekc</t>
  </si>
  <si>
    <t>ele</t>
  </si>
  <si>
    <t>ell</t>
  </si>
  <si>
    <t>era</t>
  </si>
  <si>
    <t>ielr</t>
  </si>
  <si>
    <t>ilek</t>
  </si>
  <si>
    <t>ilev</t>
  </si>
  <si>
    <t>ims</t>
  </si>
  <si>
    <t>itsi</t>
  </si>
  <si>
    <t>na|</t>
  </si>
  <si>
    <t>ny</t>
  </si>
  <si>
    <t>orah</t>
  </si>
  <si>
    <t>uk</t>
  </si>
  <si>
    <t>us</t>
  </si>
  <si>
    <t>acie</t>
  </si>
  <si>
    <t>ce</t>
  </si>
  <si>
    <t>cim</t>
  </si>
  <si>
    <t>cit</t>
  </si>
  <si>
    <t>d|</t>
  </si>
  <si>
    <t>ico</t>
  </si>
  <si>
    <t>kiek</t>
  </si>
  <si>
    <t>kies</t>
  </si>
  <si>
    <t>kihc</t>
  </si>
  <si>
    <t>kihs</t>
  </si>
  <si>
    <t>kika</t>
  </si>
  <si>
    <t>kiku</t>
  </si>
  <si>
    <t>kim</t>
  </si>
  <si>
    <t>kir</t>
  </si>
  <si>
    <t>kit</t>
  </si>
  <si>
    <t>kur</t>
  </si>
  <si>
    <t>kus</t>
  </si>
  <si>
    <t>kuy</t>
  </si>
  <si>
    <t>kuzi</t>
  </si>
  <si>
    <t>nats</t>
  </si>
  <si>
    <t>niruam</t>
  </si>
  <si>
    <t>rro</t>
  </si>
  <si>
    <t>tej</t>
  </si>
  <si>
    <t>tnem</t>
  </si>
  <si>
    <t>ul</t>
  </si>
  <si>
    <t>iy</t>
  </si>
  <si>
    <t>al</t>
  </si>
  <si>
    <t>amal</t>
  </si>
  <si>
    <t>amaz</t>
  </si>
  <si>
    <t>amicy</t>
  </si>
  <si>
    <t>amidi</t>
  </si>
  <si>
    <t>amidue</t>
  </si>
  <si>
    <t>amilo</t>
  </si>
  <si>
    <t>amisl</t>
  </si>
  <si>
    <t>amizl</t>
  </si>
  <si>
    <t>amsire</t>
  </si>
  <si>
    <t>anide</t>
  </si>
  <si>
    <t>effi</t>
  </si>
  <si>
    <t>efi</t>
  </si>
  <si>
    <t>ehta</t>
  </si>
  <si>
    <t>ehts</t>
  </si>
  <si>
    <t>epse</t>
  </si>
  <si>
    <t>etse|</t>
  </si>
  <si>
    <t>iadam</t>
  </si>
  <si>
    <t>ialce</t>
  </si>
  <si>
    <t>ialo</t>
  </si>
  <si>
    <t>ian|</t>
  </si>
  <si>
    <t>icalg</t>
  </si>
  <si>
    <t>idan|</t>
  </si>
  <si>
    <t>idel</t>
  </si>
  <si>
    <t>inav|</t>
  </si>
  <si>
    <t>inave|</t>
  </si>
  <si>
    <t>inec|</t>
  </si>
  <si>
    <t>inele</t>
  </si>
  <si>
    <t>inez</t>
  </si>
  <si>
    <t>inoi</t>
  </si>
  <si>
    <t>oif</t>
  </si>
  <si>
    <t>onoe</t>
  </si>
  <si>
    <t>ycar</t>
  </si>
  <si>
    <t>adinu</t>
  </si>
  <si>
    <t>aitak</t>
  </si>
  <si>
    <t>ecr</t>
  </si>
  <si>
    <t>edec</t>
  </si>
  <si>
    <t>edio</t>
  </si>
  <si>
    <t>edlia</t>
  </si>
  <si>
    <t>edred</t>
  </si>
  <si>
    <t>edru</t>
  </si>
  <si>
    <t>eduel</t>
  </si>
  <si>
    <t>edui</t>
  </si>
  <si>
    <t>egri</t>
  </si>
  <si>
    <t>ekl</t>
  </si>
  <si>
    <t>eleg</t>
  </si>
  <si>
    <t>enele</t>
  </si>
  <si>
    <t>eng</t>
  </si>
  <si>
    <t>eni|</t>
  </si>
  <si>
    <t>enia</t>
  </si>
  <si>
    <t>enid|</t>
  </si>
  <si>
    <t>ep</t>
  </si>
  <si>
    <t>ered</t>
  </si>
  <si>
    <t>erim|</t>
  </si>
  <si>
    <t>ero</t>
  </si>
  <si>
    <t>even</t>
  </si>
  <si>
    <t>iah</t>
  </si>
  <si>
    <t>ial</t>
  </si>
  <si>
    <t>iat</t>
  </si>
  <si>
    <t>ida</t>
  </si>
  <si>
    <t>ila</t>
  </si>
  <si>
    <t>ili</t>
  </si>
  <si>
    <t>ily</t>
  </si>
  <si>
    <t>inedl</t>
  </si>
  <si>
    <t>inna</t>
  </si>
  <si>
    <t>io</t>
  </si>
  <si>
    <t>ira</t>
  </si>
  <si>
    <t>irc|</t>
  </si>
  <si>
    <t>iri|</t>
  </si>
  <si>
    <t>iris</t>
  </si>
  <si>
    <t>irod</t>
  </si>
  <si>
    <t>isi</t>
  </si>
  <si>
    <t>itr</t>
  </si>
  <si>
    <t>iz</t>
  </si>
  <si>
    <t>orieh</t>
  </si>
  <si>
    <t>yd</t>
  </si>
  <si>
    <t>eb</t>
  </si>
  <si>
    <t>ide|</t>
  </si>
  <si>
    <t>ig</t>
  </si>
  <si>
    <t>ten</t>
  </si>
  <si>
    <t>ti</t>
  </si>
  <si>
    <t>la</t>
  </si>
  <si>
    <t>rahim|</t>
  </si>
  <si>
    <t>s|</t>
  </si>
  <si>
    <t>anoi</t>
  </si>
  <si>
    <t>cara|</t>
  </si>
  <si>
    <t>carod</t>
  </si>
  <si>
    <t>cav</t>
  </si>
  <si>
    <t>clao</t>
  </si>
  <si>
    <t>cren</t>
  </si>
  <si>
    <t>dal</t>
  </si>
  <si>
    <t>deh</t>
  </si>
  <si>
    <t>enar</t>
  </si>
  <si>
    <t>htor</t>
  </si>
  <si>
    <t>lea</t>
  </si>
  <si>
    <t>lecu</t>
  </si>
  <si>
    <t>lia</t>
  </si>
  <si>
    <t>lle</t>
  </si>
  <si>
    <t>lram</t>
  </si>
  <si>
    <t>mat</t>
  </si>
  <si>
    <t>naw</t>
  </si>
  <si>
    <t>neu</t>
  </si>
  <si>
    <t>nna</t>
  </si>
  <si>
    <t>remi</t>
  </si>
  <si>
    <t>rems</t>
  </si>
  <si>
    <t>ri</t>
  </si>
  <si>
    <t>ror</t>
  </si>
  <si>
    <t>si</t>
  </si>
  <si>
    <t>so</t>
  </si>
  <si>
    <t>su</t>
  </si>
  <si>
    <t>última letra</t>
  </si>
  <si>
    <t>yni</t>
  </si>
  <si>
    <t>hpa</t>
  </si>
  <si>
    <t>TOTAL</t>
  </si>
  <si>
    <t>número da linha da tabela a usar</t>
  </si>
  <si>
    <t>item da tabela mais próximo do procurado</t>
  </si>
  <si>
    <t>item a procurar</t>
  </si>
  <si>
    <t>rieb</t>
  </si>
  <si>
    <t>riev</t>
  </si>
  <si>
    <t>toj</t>
  </si>
  <si>
    <t>ud</t>
  </si>
  <si>
    <t>uh</t>
  </si>
  <si>
    <t>uq</t>
  </si>
  <si>
    <t>navi</t>
  </si>
  <si>
    <t>navla</t>
  </si>
  <si>
    <t>navle</t>
  </si>
  <si>
    <t>navlig</t>
  </si>
  <si>
    <t>navo</t>
  </si>
  <si>
    <t>nof</t>
  </si>
  <si>
    <t>tiu</t>
  </si>
  <si>
    <t>tna</t>
  </si>
  <si>
    <t>tne</t>
  </si>
  <si>
    <t>tes</t>
  </si>
  <si>
    <t>naul</t>
  </si>
  <si>
    <t>navli</t>
  </si>
  <si>
    <t>ets</t>
  </si>
  <si>
    <t>itsr</t>
  </si>
  <si>
    <t>erima</t>
  </si>
  <si>
    <t>irim</t>
  </si>
  <si>
    <t>iry</t>
  </si>
  <si>
    <t>ha</t>
  </si>
  <si>
    <t>nau</t>
  </si>
  <si>
    <t>navl</t>
  </si>
  <si>
    <t>yr</t>
  </si>
  <si>
    <t>mesmo acima, mas tratando erros</t>
  </si>
  <si>
    <t>item a procurar truncado com o mesmo tamanho do acima</t>
  </si>
  <si>
    <t>default referente àquela linha da tabela</t>
  </si>
  <si>
    <t>resultado final</t>
  </si>
  <si>
    <t>Digite aqui o nome desejado</t>
  </si>
  <si>
    <t>Gênero:</t>
  </si>
  <si>
    <t>Nome:</t>
  </si>
  <si>
    <t>Resultado</t>
  </si>
  <si>
    <t>Reverte/Trunca/Marca Final</t>
  </si>
  <si>
    <t>tamanho</t>
  </si>
  <si>
    <t>caracteres</t>
  </si>
  <si>
    <t>DETERMINAÇÃO DO GÊNERO (MASCULINO/FEMININO)</t>
  </si>
  <si>
    <t>DE NOMES PRÓPRIOS COMUNS NA LÍNGUA PORTUGUESA</t>
  </si>
  <si>
    <t>Letra</t>
  </si>
  <si>
    <t>Final</t>
  </si>
  <si>
    <t>de Itens</t>
  </si>
  <si>
    <t>Número</t>
  </si>
  <si>
    <t>Default</t>
  </si>
  <si>
    <t>Desloc</t>
  </si>
  <si>
    <t>para melhores resultados, digite o</t>
  </si>
  <si>
    <t>nome sem acentos</t>
  </si>
  <si>
    <t>Terminações</t>
  </si>
  <si>
    <t>item da tabela mais próximo do procurado (parte 2)</t>
  </si>
  <si>
    <t>mesmo acima, mas tratando erros (parte 2)</t>
  </si>
  <si>
    <t>item a procurar com o mesmo tamanho do acima (parte 2)</t>
  </si>
  <si>
    <t>Kiko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</si>
</sst>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7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/>
        <i val="0"/>
        <color rgb="FFFF0000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80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4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.7109375" style="0" customWidth="1"/>
    <col min="3" max="3" width="12.8515625" style="0" customWidth="1"/>
    <col min="5" max="5" width="1.8515625" style="0" customWidth="1"/>
    <col min="8" max="8" width="10.421875" style="0" bestFit="1" customWidth="1"/>
    <col min="9" max="9" width="2.421875" style="0" customWidth="1"/>
    <col min="11" max="11" width="6.421875" style="1" customWidth="1"/>
    <col min="12" max="12" width="7.00390625" style="1" bestFit="1" customWidth="1"/>
    <col min="13" max="13" width="7.421875" style="1" bestFit="1" customWidth="1"/>
    <col min="14" max="181" width="6.28125" style="1" customWidth="1"/>
    <col min="182" max="183" width="6.28125" style="0" customWidth="1"/>
    <col min="184" max="16384" width="6.28125" style="1" customWidth="1"/>
  </cols>
  <sheetData>
    <row r="1" spans="1:14" ht="12.75">
      <c r="A1" s="56" t="s">
        <v>579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6" t="s">
        <v>580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10:188" ht="12.75">
      <c r="J4" s="37" t="s">
        <v>584</v>
      </c>
      <c r="K4" s="39" t="s">
        <v>581</v>
      </c>
      <c r="L4" s="39"/>
      <c r="M4" s="39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7"/>
      <c r="GA4" s="27"/>
      <c r="GB4" s="26"/>
      <c r="GC4" s="26"/>
      <c r="GD4" s="26"/>
      <c r="GE4" s="26"/>
      <c r="GF4" s="28"/>
    </row>
    <row r="5" spans="10:188" ht="12.75">
      <c r="J5" s="38" t="s">
        <v>583</v>
      </c>
      <c r="K5" s="40" t="s">
        <v>582</v>
      </c>
      <c r="L5" s="40" t="s">
        <v>586</v>
      </c>
      <c r="M5" s="40" t="s">
        <v>585</v>
      </c>
      <c r="N5" s="29" t="s">
        <v>589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1"/>
      <c r="GA5" s="31"/>
      <c r="GB5" s="30"/>
      <c r="GC5" s="30"/>
      <c r="GD5" s="30"/>
      <c r="GE5" s="30"/>
      <c r="GF5" s="32"/>
    </row>
    <row r="6" spans="6:188" ht="12.75">
      <c r="F6" s="53" t="s">
        <v>576</v>
      </c>
      <c r="G6" s="54"/>
      <c r="H6" s="55"/>
      <c r="J6" s="2">
        <f>COUNTA(N6:FY6)</f>
        <v>72</v>
      </c>
      <c r="K6" s="33" t="s">
        <v>0</v>
      </c>
      <c r="L6" s="33">
        <v>0</v>
      </c>
      <c r="M6" s="33">
        <v>0</v>
      </c>
      <c r="N6" s="33" t="s">
        <v>36</v>
      </c>
      <c r="O6" s="33" t="s">
        <v>37</v>
      </c>
      <c r="P6" s="33" t="s">
        <v>38</v>
      </c>
      <c r="Q6" s="33" t="s">
        <v>39</v>
      </c>
      <c r="R6" s="33" t="s">
        <v>40</v>
      </c>
      <c r="S6" s="33" t="s">
        <v>41</v>
      </c>
      <c r="T6" s="33" t="s">
        <v>42</v>
      </c>
      <c r="U6" s="33" t="s">
        <v>43</v>
      </c>
      <c r="V6" s="33" t="s">
        <v>44</v>
      </c>
      <c r="W6" s="33" t="s">
        <v>45</v>
      </c>
      <c r="X6" s="33" t="s">
        <v>46</v>
      </c>
      <c r="Y6" s="33" t="s">
        <v>47</v>
      </c>
      <c r="Z6" s="33" t="s">
        <v>536</v>
      </c>
      <c r="AA6" s="33" t="s">
        <v>49</v>
      </c>
      <c r="AB6" s="33" t="s">
        <v>50</v>
      </c>
      <c r="AC6" s="33" t="s">
        <v>51</v>
      </c>
      <c r="AD6" s="33" t="s">
        <v>52</v>
      </c>
      <c r="AE6" s="33" t="s">
        <v>53</v>
      </c>
      <c r="AF6" s="33" t="s">
        <v>54</v>
      </c>
      <c r="AG6" s="33" t="s">
        <v>26</v>
      </c>
      <c r="AH6" s="33" t="s">
        <v>55</v>
      </c>
      <c r="AI6" s="33" t="s">
        <v>56</v>
      </c>
      <c r="AJ6" s="33" t="s">
        <v>57</v>
      </c>
      <c r="AK6" s="33" t="s">
        <v>58</v>
      </c>
      <c r="AL6" s="33" t="s">
        <v>59</v>
      </c>
      <c r="AM6" s="33" t="s">
        <v>60</v>
      </c>
      <c r="AN6" s="33" t="s">
        <v>61</v>
      </c>
      <c r="AO6" s="33" t="s">
        <v>62</v>
      </c>
      <c r="AP6" s="33" t="s">
        <v>63</v>
      </c>
      <c r="AQ6" s="33" t="s">
        <v>64</v>
      </c>
      <c r="AR6" s="33" t="s">
        <v>65</v>
      </c>
      <c r="AS6" s="33" t="s">
        <v>66</v>
      </c>
      <c r="AT6" s="33" t="s">
        <v>67</v>
      </c>
      <c r="AU6" s="33" t="s">
        <v>68</v>
      </c>
      <c r="AV6" s="33" t="s">
        <v>69</v>
      </c>
      <c r="AW6" s="33" t="s">
        <v>70</v>
      </c>
      <c r="AX6" s="33" t="s">
        <v>71</v>
      </c>
      <c r="AY6" s="33" t="s">
        <v>72</v>
      </c>
      <c r="AZ6" s="33" t="s">
        <v>73</v>
      </c>
      <c r="BA6" s="33" t="s">
        <v>74</v>
      </c>
      <c r="BB6" s="33" t="s">
        <v>75</v>
      </c>
      <c r="BC6" s="33" t="s">
        <v>541</v>
      </c>
      <c r="BD6" s="33" t="s">
        <v>542</v>
      </c>
      <c r="BE6" s="33" t="s">
        <v>76</v>
      </c>
      <c r="BF6" s="33" t="s">
        <v>77</v>
      </c>
      <c r="BG6" s="33" t="s">
        <v>78</v>
      </c>
      <c r="BH6" s="33" t="s">
        <v>79</v>
      </c>
      <c r="BI6" s="33" t="s">
        <v>80</v>
      </c>
      <c r="BJ6" s="33" t="s">
        <v>81</v>
      </c>
      <c r="BK6" s="33" t="s">
        <v>82</v>
      </c>
      <c r="BL6" s="33" t="s">
        <v>83</v>
      </c>
      <c r="BM6" s="33" t="s">
        <v>84</v>
      </c>
      <c r="BN6" s="33" t="s">
        <v>85</v>
      </c>
      <c r="BO6" s="33" t="s">
        <v>86</v>
      </c>
      <c r="BP6" s="33" t="s">
        <v>87</v>
      </c>
      <c r="BQ6" s="33" t="s">
        <v>88</v>
      </c>
      <c r="BR6" s="33" t="s">
        <v>89</v>
      </c>
      <c r="BS6" s="33" t="s">
        <v>543</v>
      </c>
      <c r="BT6" s="33" t="s">
        <v>90</v>
      </c>
      <c r="BU6" s="33" t="s">
        <v>242</v>
      </c>
      <c r="BV6" s="33" t="s">
        <v>544</v>
      </c>
      <c r="BW6" s="33" t="s">
        <v>545</v>
      </c>
      <c r="BX6" s="33" t="s">
        <v>546</v>
      </c>
      <c r="BY6" s="33" t="s">
        <v>91</v>
      </c>
      <c r="BZ6" s="33" t="s">
        <v>92</v>
      </c>
      <c r="CA6" s="33" t="s">
        <v>93</v>
      </c>
      <c r="CB6" s="33" t="s">
        <v>94</v>
      </c>
      <c r="CC6" s="33" t="s">
        <v>95</v>
      </c>
      <c r="CD6" s="33" t="s">
        <v>96</v>
      </c>
      <c r="CE6" s="33" t="s">
        <v>22</v>
      </c>
      <c r="CF6" s="33" t="s">
        <v>97</v>
      </c>
      <c r="CG6" s="33" t="s">
        <v>98</v>
      </c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</row>
    <row r="7" spans="6:188" ht="12.75">
      <c r="F7" s="3"/>
      <c r="G7" s="4"/>
      <c r="H7" s="5"/>
      <c r="J7" s="2">
        <f>COUNTA(N7:FY7)</f>
        <v>1</v>
      </c>
      <c r="K7" s="33" t="s">
        <v>1</v>
      </c>
      <c r="L7" s="33">
        <v>1</v>
      </c>
      <c r="M7" s="33">
        <v>1</v>
      </c>
      <c r="N7" s="33" t="s">
        <v>99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</row>
    <row r="8" spans="6:188" ht="12.75">
      <c r="F8" s="23" t="s">
        <v>577</v>
      </c>
      <c r="G8" s="4">
        <f>LEN(C11)</f>
        <v>4</v>
      </c>
      <c r="H8" s="24" t="s">
        <v>578</v>
      </c>
      <c r="J8" s="2">
        <f>COUNTA(N8:FY8)</f>
        <v>2</v>
      </c>
      <c r="K8" s="33" t="s">
        <v>2</v>
      </c>
      <c r="L8" s="33">
        <v>2</v>
      </c>
      <c r="M8" s="33">
        <v>1</v>
      </c>
      <c r="N8" s="33" t="s">
        <v>100</v>
      </c>
      <c r="O8" s="33" t="s">
        <v>101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</row>
    <row r="9" spans="2:188" ht="12.75">
      <c r="B9" s="50" t="s">
        <v>572</v>
      </c>
      <c r="C9" s="51"/>
      <c r="D9" s="52"/>
      <c r="F9" s="3"/>
      <c r="G9" s="4"/>
      <c r="H9" s="5"/>
      <c r="J9" s="2">
        <f>COUNTA(N9:FY9)</f>
        <v>2</v>
      </c>
      <c r="K9" s="33" t="s">
        <v>3</v>
      </c>
      <c r="L9" s="33">
        <v>3</v>
      </c>
      <c r="M9" s="33">
        <v>1</v>
      </c>
      <c r="N9" s="33" t="s">
        <v>102</v>
      </c>
      <c r="O9" s="33" t="s">
        <v>103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</row>
    <row r="10" spans="2:188" ht="13.5" thickBot="1">
      <c r="B10" s="15"/>
      <c r="C10" s="16"/>
      <c r="D10" s="17"/>
      <c r="F10" s="9">
        <v>1</v>
      </c>
      <c r="G10" s="10">
        <f aca="true" t="shared" si="0" ref="G10:G19">G$8-F10</f>
        <v>3</v>
      </c>
      <c r="H10" s="11" t="str">
        <f aca="true" t="shared" si="1" ref="H10:H19">IF(G10&gt;0,MID(C$11,G10,1),IF(G10=0,"|",""))</f>
        <v>k</v>
      </c>
      <c r="J10" s="2">
        <f>COUNTA(N10:FY10)</f>
        <v>168</v>
      </c>
      <c r="K10" s="33" t="s">
        <v>4</v>
      </c>
      <c r="L10" s="33">
        <v>4</v>
      </c>
      <c r="M10" s="33">
        <v>0</v>
      </c>
      <c r="N10" s="33" t="s">
        <v>104</v>
      </c>
      <c r="O10" s="33" t="s">
        <v>105</v>
      </c>
      <c r="P10" s="33" t="s">
        <v>27</v>
      </c>
      <c r="Q10" s="33" t="s">
        <v>106</v>
      </c>
      <c r="R10" s="33" t="s">
        <v>107</v>
      </c>
      <c r="S10" s="33" t="s">
        <v>108</v>
      </c>
      <c r="T10" s="33" t="s">
        <v>109</v>
      </c>
      <c r="U10" s="33" t="s">
        <v>110</v>
      </c>
      <c r="V10" s="33" t="s">
        <v>111</v>
      </c>
      <c r="W10" s="33" t="s">
        <v>112</v>
      </c>
      <c r="X10" s="33" t="s">
        <v>113</v>
      </c>
      <c r="Y10" s="33" t="s">
        <v>114</v>
      </c>
      <c r="Z10" s="33" t="s">
        <v>115</v>
      </c>
      <c r="AA10" s="33" t="s">
        <v>116</v>
      </c>
      <c r="AB10" s="33" t="s">
        <v>117</v>
      </c>
      <c r="AC10" s="33" t="s">
        <v>118</v>
      </c>
      <c r="AD10" s="33" t="s">
        <v>119</v>
      </c>
      <c r="AE10" s="33" t="s">
        <v>120</v>
      </c>
      <c r="AF10" s="33" t="s">
        <v>121</v>
      </c>
      <c r="AG10" s="33" t="s">
        <v>122</v>
      </c>
      <c r="AH10" s="33" t="s">
        <v>123</v>
      </c>
      <c r="AI10" s="33" t="s">
        <v>124</v>
      </c>
      <c r="AJ10" s="33" t="s">
        <v>125</v>
      </c>
      <c r="AK10" s="33" t="s">
        <v>126</v>
      </c>
      <c r="AL10" s="33" t="s">
        <v>127</v>
      </c>
      <c r="AM10" s="33" t="s">
        <v>128</v>
      </c>
      <c r="AN10" s="33" t="s">
        <v>129</v>
      </c>
      <c r="AO10" s="33" t="s">
        <v>130</v>
      </c>
      <c r="AP10" s="33" t="s">
        <v>131</v>
      </c>
      <c r="AQ10" s="33" t="s">
        <v>132</v>
      </c>
      <c r="AR10" s="33" t="s">
        <v>48</v>
      </c>
      <c r="AS10" s="33" t="s">
        <v>133</v>
      </c>
      <c r="AT10" s="33" t="s">
        <v>134</v>
      </c>
      <c r="AU10" s="33" t="s">
        <v>135</v>
      </c>
      <c r="AV10" s="33" t="s">
        <v>136</v>
      </c>
      <c r="AW10" s="33" t="s">
        <v>9</v>
      </c>
      <c r="AX10" s="33" t="s">
        <v>137</v>
      </c>
      <c r="AY10" s="33" t="s">
        <v>138</v>
      </c>
      <c r="AZ10" s="33" t="s">
        <v>139</v>
      </c>
      <c r="BA10" s="33" t="s">
        <v>140</v>
      </c>
      <c r="BB10" s="33" t="s">
        <v>141</v>
      </c>
      <c r="BC10" s="33" t="s">
        <v>142</v>
      </c>
      <c r="BD10" s="33" t="s">
        <v>143</v>
      </c>
      <c r="BE10" s="33" t="s">
        <v>144</v>
      </c>
      <c r="BF10" s="33" t="s">
        <v>145</v>
      </c>
      <c r="BG10" s="33" t="s">
        <v>146</v>
      </c>
      <c r="BH10" s="33" t="s">
        <v>147</v>
      </c>
      <c r="BI10" s="33" t="s">
        <v>148</v>
      </c>
      <c r="BJ10" s="33" t="s">
        <v>149</v>
      </c>
      <c r="BK10" s="33" t="s">
        <v>150</v>
      </c>
      <c r="BL10" s="33" t="s">
        <v>151</v>
      </c>
      <c r="BM10" s="33" t="s">
        <v>152</v>
      </c>
      <c r="BN10" s="33" t="s">
        <v>153</v>
      </c>
      <c r="BO10" s="33" t="s">
        <v>154</v>
      </c>
      <c r="BP10" s="33" t="s">
        <v>155</v>
      </c>
      <c r="BQ10" s="33" t="s">
        <v>156</v>
      </c>
      <c r="BR10" s="33" t="s">
        <v>157</v>
      </c>
      <c r="BS10" s="33" t="s">
        <v>158</v>
      </c>
      <c r="BT10" s="33" t="s">
        <v>159</v>
      </c>
      <c r="BU10" s="33" t="s">
        <v>160</v>
      </c>
      <c r="BV10" s="33" t="s">
        <v>161</v>
      </c>
      <c r="BW10" s="33" t="s">
        <v>162</v>
      </c>
      <c r="BX10" s="33" t="s">
        <v>163</v>
      </c>
      <c r="BY10" s="33" t="s">
        <v>164</v>
      </c>
      <c r="BZ10" s="33" t="s">
        <v>165</v>
      </c>
      <c r="CA10" s="33" t="s">
        <v>166</v>
      </c>
      <c r="CB10" s="33" t="s">
        <v>167</v>
      </c>
      <c r="CC10" s="33" t="s">
        <v>168</v>
      </c>
      <c r="CD10" s="33" t="s">
        <v>169</v>
      </c>
      <c r="CE10" s="33" t="s">
        <v>170</v>
      </c>
      <c r="CF10" s="33" t="s">
        <v>171</v>
      </c>
      <c r="CG10" s="33" t="s">
        <v>547</v>
      </c>
      <c r="CH10" s="33" t="s">
        <v>548</v>
      </c>
      <c r="CI10" s="33" t="s">
        <v>549</v>
      </c>
      <c r="CJ10" s="33" t="s">
        <v>550</v>
      </c>
      <c r="CK10" s="33" t="s">
        <v>551</v>
      </c>
      <c r="CL10" s="33" t="s">
        <v>172</v>
      </c>
      <c r="CM10" s="33" t="s">
        <v>173</v>
      </c>
      <c r="CN10" s="33" t="s">
        <v>174</v>
      </c>
      <c r="CO10" s="33" t="s">
        <v>175</v>
      </c>
      <c r="CP10" s="33" t="s">
        <v>176</v>
      </c>
      <c r="CQ10" s="33" t="s">
        <v>177</v>
      </c>
      <c r="CR10" s="33" t="s">
        <v>178</v>
      </c>
      <c r="CS10" s="33" t="s">
        <v>179</v>
      </c>
      <c r="CT10" s="33" t="s">
        <v>180</v>
      </c>
      <c r="CU10" s="33" t="s">
        <v>181</v>
      </c>
      <c r="CV10" s="33" t="s">
        <v>182</v>
      </c>
      <c r="CW10" s="33" t="s">
        <v>183</v>
      </c>
      <c r="CX10" s="33" t="s">
        <v>184</v>
      </c>
      <c r="CY10" s="33" t="s">
        <v>185</v>
      </c>
      <c r="CZ10" s="33" t="s">
        <v>186</v>
      </c>
      <c r="DA10" s="33" t="s">
        <v>187</v>
      </c>
      <c r="DB10" s="33" t="s">
        <v>188</v>
      </c>
      <c r="DC10" s="33" t="s">
        <v>189</v>
      </c>
      <c r="DD10" s="33" t="s">
        <v>190</v>
      </c>
      <c r="DE10" s="33" t="s">
        <v>191</v>
      </c>
      <c r="DF10" s="33" t="s">
        <v>192</v>
      </c>
      <c r="DG10" s="33" t="s">
        <v>552</v>
      </c>
      <c r="DH10" s="33" t="s">
        <v>193</v>
      </c>
      <c r="DI10" s="33" t="s">
        <v>194</v>
      </c>
      <c r="DJ10" s="33" t="s">
        <v>195</v>
      </c>
      <c r="DK10" s="33" t="s">
        <v>196</v>
      </c>
      <c r="DL10" s="33" t="s">
        <v>197</v>
      </c>
      <c r="DM10" s="33" t="s">
        <v>198</v>
      </c>
      <c r="DN10" s="33" t="s">
        <v>199</v>
      </c>
      <c r="DO10" s="33" t="s">
        <v>200</v>
      </c>
      <c r="DP10" s="33" t="s">
        <v>201</v>
      </c>
      <c r="DQ10" s="33" t="s">
        <v>202</v>
      </c>
      <c r="DR10" s="33" t="s">
        <v>203</v>
      </c>
      <c r="DS10" s="33" t="s">
        <v>204</v>
      </c>
      <c r="DT10" s="33" t="s">
        <v>205</v>
      </c>
      <c r="DU10" s="33" t="s">
        <v>206</v>
      </c>
      <c r="DV10" s="33" t="s">
        <v>207</v>
      </c>
      <c r="DW10" s="33" t="s">
        <v>208</v>
      </c>
      <c r="DX10" s="33" t="s">
        <v>209</v>
      </c>
      <c r="DY10" s="33" t="s">
        <v>210</v>
      </c>
      <c r="DZ10" s="33" t="s">
        <v>211</v>
      </c>
      <c r="EA10" s="33" t="s">
        <v>212</v>
      </c>
      <c r="EB10" s="33" t="s">
        <v>213</v>
      </c>
      <c r="EC10" s="33" t="s">
        <v>214</v>
      </c>
      <c r="ED10" s="33" t="s">
        <v>215</v>
      </c>
      <c r="EE10" s="33" t="s">
        <v>216</v>
      </c>
      <c r="EF10" s="33" t="s">
        <v>217</v>
      </c>
      <c r="EG10" s="33" t="s">
        <v>218</v>
      </c>
      <c r="EH10" s="33" t="s">
        <v>219</v>
      </c>
      <c r="EI10" s="33" t="s">
        <v>220</v>
      </c>
      <c r="EJ10" s="33" t="s">
        <v>221</v>
      </c>
      <c r="EK10" s="33" t="s">
        <v>222</v>
      </c>
      <c r="EL10" s="33" t="s">
        <v>223</v>
      </c>
      <c r="EM10" s="33" t="s">
        <v>224</v>
      </c>
      <c r="EN10" s="33" t="s">
        <v>225</v>
      </c>
      <c r="EO10" s="33" t="s">
        <v>226</v>
      </c>
      <c r="EP10" s="33" t="s">
        <v>84</v>
      </c>
      <c r="EQ10" s="33" t="s">
        <v>533</v>
      </c>
      <c r="ER10" s="33" t="s">
        <v>227</v>
      </c>
      <c r="ES10" s="33" t="s">
        <v>228</v>
      </c>
      <c r="ET10" s="33" t="s">
        <v>229</v>
      </c>
      <c r="EU10" s="33" t="s">
        <v>230</v>
      </c>
      <c r="EV10" s="33" t="s">
        <v>231</v>
      </c>
      <c r="EW10" s="33" t="s">
        <v>232</v>
      </c>
      <c r="EX10" s="33" t="s">
        <v>233</v>
      </c>
      <c r="EY10" s="33" t="s">
        <v>234</v>
      </c>
      <c r="EZ10" s="33" t="s">
        <v>235</v>
      </c>
      <c r="FA10" s="33" t="s">
        <v>553</v>
      </c>
      <c r="FB10" s="33" t="s">
        <v>236</v>
      </c>
      <c r="FC10" s="33" t="s">
        <v>554</v>
      </c>
      <c r="FD10" s="33" t="s">
        <v>555</v>
      </c>
      <c r="FE10" s="33" t="s">
        <v>237</v>
      </c>
      <c r="FF10" s="33" t="s">
        <v>238</v>
      </c>
      <c r="FG10" s="33" t="s">
        <v>239</v>
      </c>
      <c r="FH10" s="33" t="s">
        <v>240</v>
      </c>
      <c r="FI10" s="33" t="s">
        <v>241</v>
      </c>
      <c r="FJ10" s="33" t="s">
        <v>242</v>
      </c>
      <c r="FK10" s="33" t="s">
        <v>243</v>
      </c>
      <c r="FL10" s="33" t="s">
        <v>244</v>
      </c>
      <c r="FM10" s="33" t="s">
        <v>245</v>
      </c>
      <c r="FN10" s="33" t="s">
        <v>246</v>
      </c>
      <c r="FO10" s="33" t="s">
        <v>247</v>
      </c>
      <c r="FP10" s="33" t="s">
        <v>248</v>
      </c>
      <c r="FQ10" s="33" t="s">
        <v>249</v>
      </c>
      <c r="FR10" s="33" t="s">
        <v>250</v>
      </c>
      <c r="FS10" s="33" t="s">
        <v>251</v>
      </c>
      <c r="FT10" s="33" t="s">
        <v>252</v>
      </c>
      <c r="FU10" s="33" t="s">
        <v>253</v>
      </c>
      <c r="FV10" s="33" t="s">
        <v>254</v>
      </c>
      <c r="FW10" s="33" t="s">
        <v>255</v>
      </c>
      <c r="FX10" s="33" t="s">
        <v>256</v>
      </c>
      <c r="FY10" s="33" t="s">
        <v>257</v>
      </c>
      <c r="FZ10" s="33" t="s">
        <v>95</v>
      </c>
      <c r="GA10" s="33" t="s">
        <v>22</v>
      </c>
      <c r="GB10" s="33" t="s">
        <v>24</v>
      </c>
      <c r="GC10" s="33" t="s">
        <v>258</v>
      </c>
      <c r="GD10" s="33" t="s">
        <v>259</v>
      </c>
      <c r="GE10" s="33" t="s">
        <v>260</v>
      </c>
      <c r="GF10" s="33" t="s">
        <v>261</v>
      </c>
    </row>
    <row r="11" spans="2:188" ht="13.5" thickBot="1">
      <c r="B11" s="18" t="s">
        <v>574</v>
      </c>
      <c r="C11" s="22" t="s">
        <v>593</v>
      </c>
      <c r="D11" s="17"/>
      <c r="F11" s="3">
        <v>2</v>
      </c>
      <c r="G11" s="4">
        <f t="shared" si="0"/>
        <v>2</v>
      </c>
      <c r="H11" s="5" t="str">
        <f t="shared" si="1"/>
        <v>i</v>
      </c>
      <c r="J11" s="2">
        <f>COUNTA(N11:FY11)</f>
        <v>0</v>
      </c>
      <c r="K11" s="33" t="s">
        <v>5</v>
      </c>
      <c r="L11" s="33">
        <v>5</v>
      </c>
      <c r="M11" s="33">
        <v>1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</row>
    <row r="12" spans="2:188" ht="12.75">
      <c r="B12" s="19"/>
      <c r="C12" s="20"/>
      <c r="D12" s="21"/>
      <c r="F12" s="3">
        <v>3</v>
      </c>
      <c r="G12" s="4">
        <f t="shared" si="0"/>
        <v>1</v>
      </c>
      <c r="H12" s="5" t="str">
        <f t="shared" si="1"/>
        <v>K</v>
      </c>
      <c r="J12" s="2">
        <f>COUNTA(N12:FY12)</f>
        <v>5</v>
      </c>
      <c r="K12" s="33" t="s">
        <v>6</v>
      </c>
      <c r="L12" s="33">
        <v>6</v>
      </c>
      <c r="M12" s="33">
        <v>1</v>
      </c>
      <c r="N12" s="33" t="s">
        <v>262</v>
      </c>
      <c r="O12" s="33" t="s">
        <v>263</v>
      </c>
      <c r="P12" s="33" t="s">
        <v>264</v>
      </c>
      <c r="Q12" s="33" t="s">
        <v>265</v>
      </c>
      <c r="R12" s="33" t="s">
        <v>266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</row>
    <row r="13" spans="2:188" ht="12.75">
      <c r="B13" s="41" t="s">
        <v>587</v>
      </c>
      <c r="F13" s="3">
        <v>4</v>
      </c>
      <c r="G13" s="4">
        <f t="shared" si="0"/>
        <v>0</v>
      </c>
      <c r="H13" s="5" t="str">
        <f t="shared" si="1"/>
        <v>|</v>
      </c>
      <c r="J13" s="2">
        <f>COUNTA(N13:FY13)</f>
        <v>12</v>
      </c>
      <c r="K13" s="33" t="s">
        <v>7</v>
      </c>
      <c r="L13" s="33">
        <v>7</v>
      </c>
      <c r="M13" s="33">
        <v>1</v>
      </c>
      <c r="N13" s="33" t="s">
        <v>27</v>
      </c>
      <c r="O13" s="33" t="s">
        <v>267</v>
      </c>
      <c r="P13" s="33" t="s">
        <v>34</v>
      </c>
      <c r="Q13" s="33" t="s">
        <v>18</v>
      </c>
      <c r="R13" s="33" t="s">
        <v>28</v>
      </c>
      <c r="S13" s="33" t="s">
        <v>29</v>
      </c>
      <c r="T13" s="33" t="s">
        <v>556</v>
      </c>
      <c r="U13" s="33" t="s">
        <v>30</v>
      </c>
      <c r="V13" s="33" t="s">
        <v>31</v>
      </c>
      <c r="W13" s="33" t="s">
        <v>35</v>
      </c>
      <c r="X13" s="33" t="s">
        <v>32</v>
      </c>
      <c r="Y13" s="33" t="s">
        <v>33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</row>
    <row r="14" spans="2:188" ht="12.75">
      <c r="B14" s="41" t="s">
        <v>588</v>
      </c>
      <c r="F14" s="3">
        <v>5</v>
      </c>
      <c r="G14" s="4">
        <f t="shared" si="0"/>
        <v>-1</v>
      </c>
      <c r="H14" s="5">
        <f t="shared" si="1"/>
      </c>
      <c r="J14" s="2">
        <f>COUNTA(N14:FY14)</f>
        <v>96</v>
      </c>
      <c r="K14" s="33" t="s">
        <v>8</v>
      </c>
      <c r="L14" s="33">
        <v>8</v>
      </c>
      <c r="M14" s="33">
        <v>1</v>
      </c>
      <c r="N14" s="33" t="s">
        <v>268</v>
      </c>
      <c r="O14" s="33" t="s">
        <v>269</v>
      </c>
      <c r="P14" s="33" t="s">
        <v>270</v>
      </c>
      <c r="Q14" s="33" t="s">
        <v>271</v>
      </c>
      <c r="R14" s="33" t="s">
        <v>272</v>
      </c>
      <c r="S14" s="33" t="s">
        <v>273</v>
      </c>
      <c r="T14" s="33" t="s">
        <v>274</v>
      </c>
      <c r="U14" s="33" t="s">
        <v>275</v>
      </c>
      <c r="V14" s="33" t="s">
        <v>276</v>
      </c>
      <c r="W14" s="33" t="s">
        <v>277</v>
      </c>
      <c r="X14" s="33" t="s">
        <v>278</v>
      </c>
      <c r="Y14" s="33" t="s">
        <v>279</v>
      </c>
      <c r="Z14" s="33" t="s">
        <v>280</v>
      </c>
      <c r="AA14" s="33" t="s">
        <v>281</v>
      </c>
      <c r="AB14" s="33" t="s">
        <v>282</v>
      </c>
      <c r="AC14" s="33" t="s">
        <v>112</v>
      </c>
      <c r="AD14" s="33" t="s">
        <v>283</v>
      </c>
      <c r="AE14" s="33" t="s">
        <v>284</v>
      </c>
      <c r="AF14" s="33" t="s">
        <v>285</v>
      </c>
      <c r="AG14" s="33" t="s">
        <v>286</v>
      </c>
      <c r="AH14" s="33" t="s">
        <v>287</v>
      </c>
      <c r="AI14" s="33" t="s">
        <v>288</v>
      </c>
      <c r="AJ14" s="33" t="s">
        <v>289</v>
      </c>
      <c r="AK14" s="33" t="s">
        <v>290</v>
      </c>
      <c r="AL14" s="33" t="s">
        <v>291</v>
      </c>
      <c r="AM14" s="33" t="s">
        <v>292</v>
      </c>
      <c r="AN14" s="33" t="s">
        <v>564</v>
      </c>
      <c r="AO14" s="33" t="s">
        <v>293</v>
      </c>
      <c r="AP14" s="33" t="s">
        <v>138</v>
      </c>
      <c r="AQ14" s="33" t="s">
        <v>294</v>
      </c>
      <c r="AR14" s="33" t="s">
        <v>295</v>
      </c>
      <c r="AS14" s="33" t="s">
        <v>296</v>
      </c>
      <c r="AT14" s="33" t="s">
        <v>297</v>
      </c>
      <c r="AU14" s="33" t="s">
        <v>298</v>
      </c>
      <c r="AV14" s="33" t="s">
        <v>299</v>
      </c>
      <c r="AW14" s="33" t="s">
        <v>300</v>
      </c>
      <c r="AX14" s="33" t="s">
        <v>301</v>
      </c>
      <c r="AY14" s="33" t="s">
        <v>151</v>
      </c>
      <c r="AZ14" s="33" t="s">
        <v>302</v>
      </c>
      <c r="BA14" s="33" t="s">
        <v>153</v>
      </c>
      <c r="BB14" s="33" t="s">
        <v>303</v>
      </c>
      <c r="BC14" s="33" t="s">
        <v>304</v>
      </c>
      <c r="BD14" s="33" t="s">
        <v>305</v>
      </c>
      <c r="BE14" s="33" t="s">
        <v>306</v>
      </c>
      <c r="BF14" s="33" t="s">
        <v>307</v>
      </c>
      <c r="BG14" s="33" t="s">
        <v>308</v>
      </c>
      <c r="BH14" s="33" t="s">
        <v>309</v>
      </c>
      <c r="BI14" s="33" t="s">
        <v>310</v>
      </c>
      <c r="BJ14" s="33" t="s">
        <v>311</v>
      </c>
      <c r="BK14" s="33" t="s">
        <v>312</v>
      </c>
      <c r="BL14" s="33" t="s">
        <v>313</v>
      </c>
      <c r="BM14" s="33" t="s">
        <v>314</v>
      </c>
      <c r="BN14" s="33" t="s">
        <v>315</v>
      </c>
      <c r="BO14" s="33" t="s">
        <v>316</v>
      </c>
      <c r="BP14" s="33" t="s">
        <v>68</v>
      </c>
      <c r="BQ14" s="33" t="s">
        <v>317</v>
      </c>
      <c r="BR14" s="33" t="s">
        <v>318</v>
      </c>
      <c r="BS14" s="33" t="s">
        <v>319</v>
      </c>
      <c r="BT14" s="33" t="s">
        <v>320</v>
      </c>
      <c r="BU14" s="33" t="s">
        <v>321</v>
      </c>
      <c r="BV14" s="33" t="s">
        <v>557</v>
      </c>
      <c r="BW14" s="33" t="s">
        <v>322</v>
      </c>
      <c r="BX14" s="33" t="s">
        <v>323</v>
      </c>
      <c r="BY14" s="33" t="s">
        <v>558</v>
      </c>
      <c r="BZ14" s="33" t="s">
        <v>324</v>
      </c>
      <c r="CA14" s="33" t="s">
        <v>325</v>
      </c>
      <c r="CB14" s="33" t="s">
        <v>326</v>
      </c>
      <c r="CC14" s="33" t="s">
        <v>327</v>
      </c>
      <c r="CD14" s="33" t="s">
        <v>328</v>
      </c>
      <c r="CE14" s="33" t="s">
        <v>329</v>
      </c>
      <c r="CF14" s="33" t="s">
        <v>330</v>
      </c>
      <c r="CG14" s="33" t="s">
        <v>331</v>
      </c>
      <c r="CH14" s="33" t="s">
        <v>332</v>
      </c>
      <c r="CI14" s="33" t="s">
        <v>333</v>
      </c>
      <c r="CJ14" s="33" t="s">
        <v>334</v>
      </c>
      <c r="CK14" s="33" t="s">
        <v>335</v>
      </c>
      <c r="CL14" s="33" t="s">
        <v>336</v>
      </c>
      <c r="CM14" s="33" t="s">
        <v>337</v>
      </c>
      <c r="CN14" s="33" t="s">
        <v>201</v>
      </c>
      <c r="CO14" s="33" t="s">
        <v>338</v>
      </c>
      <c r="CP14" s="33" t="s">
        <v>339</v>
      </c>
      <c r="CQ14" s="33" t="s">
        <v>340</v>
      </c>
      <c r="CR14" s="33" t="s">
        <v>341</v>
      </c>
      <c r="CS14" s="33" t="s">
        <v>342</v>
      </c>
      <c r="CT14" s="33" t="s">
        <v>343</v>
      </c>
      <c r="CU14" s="33" t="s">
        <v>225</v>
      </c>
      <c r="CV14" s="33" t="s">
        <v>344</v>
      </c>
      <c r="CW14" s="33" t="s">
        <v>345</v>
      </c>
      <c r="CX14" s="33" t="s">
        <v>346</v>
      </c>
      <c r="CY14" s="33" t="s">
        <v>347</v>
      </c>
      <c r="CZ14" s="33" t="s">
        <v>348</v>
      </c>
      <c r="DA14" s="33" t="s">
        <v>242</v>
      </c>
      <c r="DB14" s="33" t="s">
        <v>349</v>
      </c>
      <c r="DC14" s="33" t="s">
        <v>258</v>
      </c>
      <c r="DD14" s="33" t="s">
        <v>350</v>
      </c>
      <c r="DE14" s="33" t="s">
        <v>351</v>
      </c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</row>
    <row r="15" spans="6:188" ht="12.75">
      <c r="F15" s="3">
        <v>6</v>
      </c>
      <c r="G15" s="4">
        <f t="shared" si="0"/>
        <v>-2</v>
      </c>
      <c r="H15" s="5">
        <f t="shared" si="1"/>
      </c>
      <c r="J15" s="2">
        <f>COUNTA(N15:FY15)</f>
        <v>0</v>
      </c>
      <c r="K15" s="33" t="s">
        <v>9</v>
      </c>
      <c r="L15" s="33">
        <v>9</v>
      </c>
      <c r="M15" s="33">
        <v>1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</row>
    <row r="16" spans="2:188" ht="12.75">
      <c r="B16" s="12"/>
      <c r="C16" s="13" t="s">
        <v>575</v>
      </c>
      <c r="D16" s="14"/>
      <c r="F16" s="3">
        <v>7</v>
      </c>
      <c r="G16" s="4">
        <f t="shared" si="0"/>
        <v>-3</v>
      </c>
      <c r="H16" s="5">
        <f t="shared" si="1"/>
      </c>
      <c r="J16" s="2">
        <f>COUNTA(N16:FY16)</f>
        <v>2</v>
      </c>
      <c r="K16" s="33" t="s">
        <v>10</v>
      </c>
      <c r="L16" s="33">
        <v>10</v>
      </c>
      <c r="M16" s="33">
        <v>1</v>
      </c>
      <c r="N16" s="33" t="s">
        <v>267</v>
      </c>
      <c r="O16" s="33" t="s">
        <v>11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</row>
    <row r="17" spans="2:188" ht="12.75">
      <c r="B17" s="42"/>
      <c r="C17" s="43"/>
      <c r="D17" s="44"/>
      <c r="F17" s="3">
        <v>8</v>
      </c>
      <c r="G17" s="4">
        <f t="shared" si="0"/>
        <v>-4</v>
      </c>
      <c r="H17" s="5">
        <f t="shared" si="1"/>
      </c>
      <c r="J17" s="2">
        <f>COUNTA(N17:FY17)</f>
        <v>13</v>
      </c>
      <c r="K17" s="33" t="s">
        <v>11</v>
      </c>
      <c r="L17" s="33">
        <v>11</v>
      </c>
      <c r="M17" s="33">
        <v>1</v>
      </c>
      <c r="N17" s="33" t="s">
        <v>352</v>
      </c>
      <c r="O17" s="33" t="s">
        <v>353</v>
      </c>
      <c r="P17" s="33" t="s">
        <v>354</v>
      </c>
      <c r="Q17" s="33" t="s">
        <v>355</v>
      </c>
      <c r="R17" s="33" t="s">
        <v>356</v>
      </c>
      <c r="S17" s="33" t="s">
        <v>357</v>
      </c>
      <c r="T17" s="33" t="s">
        <v>358</v>
      </c>
      <c r="U17" s="33" t="s">
        <v>359</v>
      </c>
      <c r="V17" s="33" t="s">
        <v>360</v>
      </c>
      <c r="W17" s="33" t="s">
        <v>361</v>
      </c>
      <c r="X17" s="33" t="s">
        <v>362</v>
      </c>
      <c r="Y17" s="33" t="s">
        <v>363</v>
      </c>
      <c r="Z17" s="33" t="s">
        <v>14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</row>
    <row r="18" spans="2:188" ht="12.75">
      <c r="B18" s="45" t="s">
        <v>573</v>
      </c>
      <c r="C18" s="46" t="str">
        <f>IF(H32=1,"MASCULINO","FEMININO")</f>
        <v>MASCULINO</v>
      </c>
      <c r="D18" s="44"/>
      <c r="F18" s="3">
        <v>9</v>
      </c>
      <c r="G18" s="4">
        <f t="shared" si="0"/>
        <v>-5</v>
      </c>
      <c r="H18" s="5">
        <f t="shared" si="1"/>
      </c>
      <c r="J18" s="2">
        <f>COUNTA(N18:FY18)</f>
        <v>8</v>
      </c>
      <c r="K18" s="33" t="s">
        <v>12</v>
      </c>
      <c r="L18" s="33">
        <v>12</v>
      </c>
      <c r="M18" s="33">
        <v>1</v>
      </c>
      <c r="N18" s="33" t="s">
        <v>364</v>
      </c>
      <c r="O18" s="33" t="s">
        <v>365</v>
      </c>
      <c r="P18" s="33" t="s">
        <v>366</v>
      </c>
      <c r="Q18" s="33" t="s">
        <v>367</v>
      </c>
      <c r="R18" s="33" t="s">
        <v>368</v>
      </c>
      <c r="S18" s="33" t="s">
        <v>369</v>
      </c>
      <c r="T18" s="33" t="s">
        <v>370</v>
      </c>
      <c r="U18" s="33" t="s">
        <v>371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</row>
    <row r="19" spans="2:188" ht="12.75">
      <c r="B19" s="47"/>
      <c r="C19" s="48"/>
      <c r="D19" s="49"/>
      <c r="F19" s="6">
        <v>10</v>
      </c>
      <c r="G19" s="7">
        <f t="shared" si="0"/>
        <v>-6</v>
      </c>
      <c r="H19" s="8">
        <f t="shared" si="1"/>
      </c>
      <c r="J19" s="2">
        <f>COUNTA(N19:FY19)</f>
        <v>33</v>
      </c>
      <c r="K19" s="33" t="s">
        <v>13</v>
      </c>
      <c r="L19" s="33">
        <v>13</v>
      </c>
      <c r="M19" s="33">
        <v>1</v>
      </c>
      <c r="N19" s="33" t="s">
        <v>364</v>
      </c>
      <c r="O19" s="33" t="s">
        <v>372</v>
      </c>
      <c r="P19" s="33" t="s">
        <v>373</v>
      </c>
      <c r="Q19" s="33" t="s">
        <v>374</v>
      </c>
      <c r="R19" s="33" t="s">
        <v>375</v>
      </c>
      <c r="S19" s="33" t="s">
        <v>376</v>
      </c>
      <c r="T19" s="33" t="s">
        <v>268</v>
      </c>
      <c r="U19" s="33" t="s">
        <v>377</v>
      </c>
      <c r="V19" s="33" t="s">
        <v>378</v>
      </c>
      <c r="W19" s="33" t="s">
        <v>379</v>
      </c>
      <c r="X19" s="33" t="s">
        <v>380</v>
      </c>
      <c r="Y19" s="33" t="s">
        <v>381</v>
      </c>
      <c r="Z19" s="33" t="s">
        <v>382</v>
      </c>
      <c r="AA19" s="33" t="s">
        <v>383</v>
      </c>
      <c r="AB19" s="33" t="s">
        <v>384</v>
      </c>
      <c r="AC19" s="33" t="s">
        <v>385</v>
      </c>
      <c r="AD19" s="33" t="s">
        <v>386</v>
      </c>
      <c r="AE19" s="33" t="s">
        <v>370</v>
      </c>
      <c r="AF19" s="33" t="s">
        <v>387</v>
      </c>
      <c r="AG19" s="33" t="s">
        <v>559</v>
      </c>
      <c r="AH19" s="33" t="s">
        <v>388</v>
      </c>
      <c r="AI19" s="33" t="s">
        <v>389</v>
      </c>
      <c r="AJ19" s="33" t="s">
        <v>390</v>
      </c>
      <c r="AK19" s="33" t="s">
        <v>391</v>
      </c>
      <c r="AL19" s="33" t="s">
        <v>103</v>
      </c>
      <c r="AM19" s="33" t="s">
        <v>392</v>
      </c>
      <c r="AN19" s="33" t="s">
        <v>560</v>
      </c>
      <c r="AO19" s="33" t="s">
        <v>393</v>
      </c>
      <c r="AP19" s="33" t="s">
        <v>394</v>
      </c>
      <c r="AQ19" s="33" t="s">
        <v>395</v>
      </c>
      <c r="AR19" s="33" t="s">
        <v>396</v>
      </c>
      <c r="AS19" s="33" t="s">
        <v>397</v>
      </c>
      <c r="AT19" s="33" t="s">
        <v>24</v>
      </c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</row>
    <row r="20" spans="10:188" ht="12.75">
      <c r="J20" s="2">
        <f>COUNTA(N20:FY20)</f>
        <v>30</v>
      </c>
      <c r="K20" s="33" t="s">
        <v>14</v>
      </c>
      <c r="L20" s="33">
        <v>14</v>
      </c>
      <c r="M20" s="33">
        <v>1</v>
      </c>
      <c r="N20" s="33" t="s">
        <v>398</v>
      </c>
      <c r="O20" s="33" t="s">
        <v>399</v>
      </c>
      <c r="P20" s="33" t="s">
        <v>400</v>
      </c>
      <c r="Q20" s="33" t="s">
        <v>401</v>
      </c>
      <c r="R20" s="33" t="s">
        <v>402</v>
      </c>
      <c r="S20" s="33" t="s">
        <v>45</v>
      </c>
      <c r="T20" s="33" t="s">
        <v>403</v>
      </c>
      <c r="U20" s="33" t="s">
        <v>26</v>
      </c>
      <c r="V20" s="33" t="s">
        <v>137</v>
      </c>
      <c r="W20" s="33" t="s">
        <v>404</v>
      </c>
      <c r="X20" s="33" t="s">
        <v>405</v>
      </c>
      <c r="Y20" s="33" t="s">
        <v>406</v>
      </c>
      <c r="Z20" s="33" t="s">
        <v>407</v>
      </c>
      <c r="AA20" s="33" t="s">
        <v>408</v>
      </c>
      <c r="AB20" s="33" t="s">
        <v>409</v>
      </c>
      <c r="AC20" s="33" t="s">
        <v>410</v>
      </c>
      <c r="AD20" s="33" t="s">
        <v>411</v>
      </c>
      <c r="AE20" s="33" t="s">
        <v>412</v>
      </c>
      <c r="AF20" s="33" t="s">
        <v>141</v>
      </c>
      <c r="AG20" s="33" t="s">
        <v>413</v>
      </c>
      <c r="AH20" s="33" t="s">
        <v>414</v>
      </c>
      <c r="AI20" s="33" t="s">
        <v>415</v>
      </c>
      <c r="AJ20" s="33" t="s">
        <v>416</v>
      </c>
      <c r="AK20" s="33" t="s">
        <v>153</v>
      </c>
      <c r="AL20" s="33" t="s">
        <v>417</v>
      </c>
      <c r="AM20" s="33" t="s">
        <v>418</v>
      </c>
      <c r="AN20" s="33" t="s">
        <v>419</v>
      </c>
      <c r="AO20" s="33" t="s">
        <v>420</v>
      </c>
      <c r="AP20" s="33" t="s">
        <v>421</v>
      </c>
      <c r="AQ20" s="33" t="s">
        <v>422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</row>
    <row r="21" spans="7:188" ht="12.75">
      <c r="G21" s="25" t="s">
        <v>540</v>
      </c>
      <c r="H21" t="str">
        <f>CONCATENATE(H10,H11,H12,H13,H14,H15,H16,H17,H18,H19)</f>
        <v>kiK|</v>
      </c>
      <c r="J21" s="2">
        <f>COUNTA(N21:FY21)</f>
        <v>1</v>
      </c>
      <c r="K21" s="33" t="s">
        <v>15</v>
      </c>
      <c r="L21" s="33">
        <v>15</v>
      </c>
      <c r="M21" s="33">
        <v>1</v>
      </c>
      <c r="N21" s="33" t="s">
        <v>423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</row>
    <row r="22" spans="10:188" ht="12.75">
      <c r="J22" s="2">
        <f>COUNTA(N22:FY22)</f>
        <v>0</v>
      </c>
      <c r="K22" s="33" t="s">
        <v>16</v>
      </c>
      <c r="L22" s="33">
        <v>16</v>
      </c>
      <c r="M22" s="33">
        <v>1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</row>
    <row r="23" spans="5:188" ht="12.75">
      <c r="E23" s="1"/>
      <c r="G23" s="25" t="s">
        <v>534</v>
      </c>
      <c r="H23" s="1" t="str">
        <f>RIGHT(C11,1)</f>
        <v>o</v>
      </c>
      <c r="I23" s="1"/>
      <c r="J23" s="2">
        <f>COUNTA(N23:FY23)</f>
        <v>33</v>
      </c>
      <c r="K23" s="33" t="s">
        <v>17</v>
      </c>
      <c r="L23" s="33">
        <v>17</v>
      </c>
      <c r="M23" s="33">
        <v>1</v>
      </c>
      <c r="N23" s="33" t="s">
        <v>424</v>
      </c>
      <c r="O23" s="33" t="s">
        <v>425</v>
      </c>
      <c r="P23" s="33" t="s">
        <v>426</v>
      </c>
      <c r="Q23" s="33" t="s">
        <v>427</v>
      </c>
      <c r="R23" s="33" t="s">
        <v>428</v>
      </c>
      <c r="S23" s="33" t="s">
        <v>429</v>
      </c>
      <c r="T23" s="33" t="s">
        <v>430</v>
      </c>
      <c r="U23" s="33" t="s">
        <v>431</v>
      </c>
      <c r="V23" s="33" t="s">
        <v>432</v>
      </c>
      <c r="W23" s="33" t="s">
        <v>433</v>
      </c>
      <c r="X23" s="33" t="s">
        <v>434</v>
      </c>
      <c r="Y23" s="33" t="s">
        <v>435</v>
      </c>
      <c r="Z23" s="33" t="s">
        <v>436</v>
      </c>
      <c r="AA23" s="33" t="s">
        <v>437</v>
      </c>
      <c r="AB23" s="33" t="s">
        <v>438</v>
      </c>
      <c r="AC23" s="33" t="s">
        <v>439</v>
      </c>
      <c r="AD23" s="33" t="s">
        <v>440</v>
      </c>
      <c r="AE23" s="33" t="s">
        <v>441</v>
      </c>
      <c r="AF23" s="33" t="s">
        <v>442</v>
      </c>
      <c r="AG23" s="33" t="s">
        <v>443</v>
      </c>
      <c r="AH23" s="33" t="s">
        <v>444</v>
      </c>
      <c r="AI23" s="33" t="s">
        <v>445</v>
      </c>
      <c r="AJ23" s="33" t="s">
        <v>446</v>
      </c>
      <c r="AK23" s="33" t="s">
        <v>447</v>
      </c>
      <c r="AL23" s="33" t="s">
        <v>448</v>
      </c>
      <c r="AM23" s="33" t="s">
        <v>449</v>
      </c>
      <c r="AN23" s="33" t="s">
        <v>450</v>
      </c>
      <c r="AO23" s="33" t="s">
        <v>451</v>
      </c>
      <c r="AP23" s="33" t="s">
        <v>452</v>
      </c>
      <c r="AQ23" s="33" t="s">
        <v>453</v>
      </c>
      <c r="AR23" s="33" t="s">
        <v>454</v>
      </c>
      <c r="AS23" s="33" t="s">
        <v>455</v>
      </c>
      <c r="AT23" s="33" t="s">
        <v>456</v>
      </c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</row>
    <row r="24" spans="5:188" ht="12.75">
      <c r="E24" s="1"/>
      <c r="G24" s="25" t="s">
        <v>538</v>
      </c>
      <c r="H24" s="1">
        <f>VLOOKUP(H23,K6:L31,2)</f>
        <v>14</v>
      </c>
      <c r="I24" s="1"/>
      <c r="J24" s="2">
        <f>COUNTA(N24:FY24)</f>
        <v>51</v>
      </c>
      <c r="K24" s="33" t="s">
        <v>18</v>
      </c>
      <c r="L24" s="33">
        <v>18</v>
      </c>
      <c r="M24" s="33">
        <v>1</v>
      </c>
      <c r="N24" s="33" t="s">
        <v>457</v>
      </c>
      <c r="O24" s="33" t="s">
        <v>458</v>
      </c>
      <c r="P24" s="33" t="s">
        <v>459</v>
      </c>
      <c r="Q24" s="33" t="s">
        <v>460</v>
      </c>
      <c r="R24" s="33" t="s">
        <v>461</v>
      </c>
      <c r="S24" s="33" t="s">
        <v>462</v>
      </c>
      <c r="T24" s="33" t="s">
        <v>463</v>
      </c>
      <c r="U24" s="33" t="s">
        <v>464</v>
      </c>
      <c r="V24" s="33" t="s">
        <v>465</v>
      </c>
      <c r="W24" s="33" t="s">
        <v>466</v>
      </c>
      <c r="X24" s="33" t="s">
        <v>467</v>
      </c>
      <c r="Y24" s="33" t="s">
        <v>468</v>
      </c>
      <c r="Z24" s="33" t="s">
        <v>469</v>
      </c>
      <c r="AA24" s="33" t="s">
        <v>470</v>
      </c>
      <c r="AB24" s="33" t="s">
        <v>471</v>
      </c>
      <c r="AC24" s="33" t="s">
        <v>472</v>
      </c>
      <c r="AD24" s="33" t="s">
        <v>473</v>
      </c>
      <c r="AE24" s="33" t="s">
        <v>474</v>
      </c>
      <c r="AF24" s="33" t="s">
        <v>292</v>
      </c>
      <c r="AG24" s="33" t="s">
        <v>475</v>
      </c>
      <c r="AH24" s="33" t="s">
        <v>476</v>
      </c>
      <c r="AI24" s="33" t="s">
        <v>477</v>
      </c>
      <c r="AJ24" s="33" t="s">
        <v>561</v>
      </c>
      <c r="AK24" s="33" t="s">
        <v>478</v>
      </c>
      <c r="AL24" s="33" t="s">
        <v>479</v>
      </c>
      <c r="AM24" s="33" t="s">
        <v>480</v>
      </c>
      <c r="AN24" s="33" t="s">
        <v>481</v>
      </c>
      <c r="AO24" s="33" t="s">
        <v>482</v>
      </c>
      <c r="AP24" s="33" t="s">
        <v>483</v>
      </c>
      <c r="AQ24" s="33" t="s">
        <v>484</v>
      </c>
      <c r="AR24" s="33" t="s">
        <v>50</v>
      </c>
      <c r="AS24" s="33" t="s">
        <v>485</v>
      </c>
      <c r="AT24" s="33" t="s">
        <v>135</v>
      </c>
      <c r="AU24" s="33" t="s">
        <v>486</v>
      </c>
      <c r="AV24" s="33" t="s">
        <v>487</v>
      </c>
      <c r="AW24" s="33" t="s">
        <v>488</v>
      </c>
      <c r="AX24" s="33" t="s">
        <v>489</v>
      </c>
      <c r="AY24" s="33" t="s">
        <v>490</v>
      </c>
      <c r="AZ24" s="33" t="s">
        <v>491</v>
      </c>
      <c r="BA24" s="33" t="s">
        <v>492</v>
      </c>
      <c r="BB24" s="33" t="s">
        <v>562</v>
      </c>
      <c r="BC24" s="33" t="s">
        <v>493</v>
      </c>
      <c r="BD24" s="33" t="s">
        <v>494</v>
      </c>
      <c r="BE24" s="33" t="s">
        <v>563</v>
      </c>
      <c r="BF24" s="33" t="s">
        <v>495</v>
      </c>
      <c r="BG24" s="33" t="s">
        <v>496</v>
      </c>
      <c r="BH24" s="33" t="s">
        <v>497</v>
      </c>
      <c r="BI24" s="33" t="s">
        <v>498</v>
      </c>
      <c r="BJ24" s="33" t="s">
        <v>499</v>
      </c>
      <c r="BK24" s="33" t="s">
        <v>535</v>
      </c>
      <c r="BL24" s="33" t="s">
        <v>567</v>
      </c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</row>
    <row r="25" spans="5:188" ht="12.75">
      <c r="E25" s="1"/>
      <c r="G25" s="25" t="s">
        <v>539</v>
      </c>
      <c r="H25" s="1" t="str">
        <f ca="1">HLOOKUP(H21,OFFSET(M6:FN6,H24,0),1)</f>
        <v>kihs</v>
      </c>
      <c r="I25" s="1"/>
      <c r="J25" s="2">
        <f>COUNTA(N25:FY25)</f>
        <v>7</v>
      </c>
      <c r="K25" s="33" t="s">
        <v>19</v>
      </c>
      <c r="L25" s="33">
        <v>19</v>
      </c>
      <c r="M25" s="33">
        <v>1</v>
      </c>
      <c r="N25" s="33" t="s">
        <v>500</v>
      </c>
      <c r="O25" s="33" t="s">
        <v>371</v>
      </c>
      <c r="P25" s="33" t="s">
        <v>501</v>
      </c>
      <c r="Q25" s="33" t="s">
        <v>502</v>
      </c>
      <c r="R25" s="33" t="s">
        <v>221</v>
      </c>
      <c r="S25" s="33" t="s">
        <v>503</v>
      </c>
      <c r="T25" s="33" t="s">
        <v>504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</row>
    <row r="26" spans="5:188" ht="12.75">
      <c r="E26" s="1"/>
      <c r="G26" s="25" t="s">
        <v>568</v>
      </c>
      <c r="H26" s="1" t="str">
        <f>IF(ISERROR(H25),"###",H25)</f>
        <v>kihs</v>
      </c>
      <c r="I26" s="1"/>
      <c r="J26" s="2">
        <f>COUNTA(N26:FY26)</f>
        <v>4</v>
      </c>
      <c r="K26" s="33" t="s">
        <v>20</v>
      </c>
      <c r="L26" s="33">
        <v>20</v>
      </c>
      <c r="M26" s="33">
        <v>1</v>
      </c>
      <c r="N26" s="33" t="s">
        <v>402</v>
      </c>
      <c r="O26" s="33" t="s">
        <v>505</v>
      </c>
      <c r="P26" s="33" t="s">
        <v>506</v>
      </c>
      <c r="Q26" s="33" t="s">
        <v>507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</row>
    <row r="27" spans="5:188" ht="12.75">
      <c r="E27" s="1"/>
      <c r="G27" s="25" t="s">
        <v>569</v>
      </c>
      <c r="H27" s="1" t="str">
        <f>LEFT(H21,LEN(H26))</f>
        <v>kiK|</v>
      </c>
      <c r="I27" s="1"/>
      <c r="J27" s="2">
        <f>COUNTA(N27:FY27)</f>
        <v>0</v>
      </c>
      <c r="K27" s="33" t="s">
        <v>21</v>
      </c>
      <c r="L27" s="33">
        <v>21</v>
      </c>
      <c r="M27" s="33">
        <v>1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</row>
    <row r="28" spans="5:188" ht="12.75">
      <c r="E28" s="1"/>
      <c r="G28" s="25" t="s">
        <v>590</v>
      </c>
      <c r="H28" s="1" t="e">
        <f ca="1">HLOOKUP(H21,OFFSET(FO6:GF6,H24,0),1)</f>
        <v>#N/A</v>
      </c>
      <c r="I28" s="1"/>
      <c r="J28" s="2">
        <f>COUNTA(N28:FY28)</f>
        <v>0</v>
      </c>
      <c r="K28" s="33" t="s">
        <v>22</v>
      </c>
      <c r="L28" s="33">
        <v>22</v>
      </c>
      <c r="M28" s="33">
        <v>1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</row>
    <row r="29" spans="5:188" ht="12.75">
      <c r="E29" s="1"/>
      <c r="G29" s="25" t="s">
        <v>591</v>
      </c>
      <c r="H29" s="1" t="str">
        <f>IF(ISERROR(H28),"###",H28)</f>
        <v>###</v>
      </c>
      <c r="I29" s="1"/>
      <c r="J29" s="2">
        <f>COUNTA(N29:FY29)</f>
        <v>0</v>
      </c>
      <c r="K29" s="33" t="s">
        <v>23</v>
      </c>
      <c r="L29" s="33">
        <v>23</v>
      </c>
      <c r="M29" s="33">
        <v>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</row>
    <row r="30" spans="7:188" ht="12.75">
      <c r="G30" s="25" t="s">
        <v>592</v>
      </c>
      <c r="H30" s="1" t="str">
        <f>LEFT(H21,LEN(H29))</f>
        <v>kiK</v>
      </c>
      <c r="J30" s="2">
        <f>COUNTA(N30:FY30)</f>
        <v>55</v>
      </c>
      <c r="K30" s="33" t="s">
        <v>24</v>
      </c>
      <c r="L30" s="33">
        <v>24</v>
      </c>
      <c r="M30" s="33">
        <v>1</v>
      </c>
      <c r="N30" s="33" t="s">
        <v>352</v>
      </c>
      <c r="O30" s="33" t="s">
        <v>269</v>
      </c>
      <c r="P30" s="33" t="s">
        <v>508</v>
      </c>
      <c r="Q30" s="33" t="s">
        <v>108</v>
      </c>
      <c r="R30" s="33" t="s">
        <v>509</v>
      </c>
      <c r="S30" s="33" t="s">
        <v>275</v>
      </c>
      <c r="T30" s="33" t="s">
        <v>510</v>
      </c>
      <c r="U30" s="33" t="s">
        <v>511</v>
      </c>
      <c r="V30" s="33" t="s">
        <v>281</v>
      </c>
      <c r="W30" s="33" t="s">
        <v>512</v>
      </c>
      <c r="X30" s="33" t="s">
        <v>112</v>
      </c>
      <c r="Y30" s="33" t="s">
        <v>513</v>
      </c>
      <c r="Z30" s="33" t="s">
        <v>284</v>
      </c>
      <c r="AA30" s="33" t="s">
        <v>514</v>
      </c>
      <c r="AB30" s="33" t="s">
        <v>515</v>
      </c>
      <c r="AC30" s="33" t="s">
        <v>289</v>
      </c>
      <c r="AD30" s="33" t="s">
        <v>516</v>
      </c>
      <c r="AE30" s="33" t="s">
        <v>6</v>
      </c>
      <c r="AF30" s="33" t="s">
        <v>564</v>
      </c>
      <c r="AG30" s="33" t="s">
        <v>517</v>
      </c>
      <c r="AH30" s="33" t="s">
        <v>144</v>
      </c>
      <c r="AI30" s="33" t="s">
        <v>518</v>
      </c>
      <c r="AJ30" s="33" t="s">
        <v>519</v>
      </c>
      <c r="AK30" s="33" t="s">
        <v>149</v>
      </c>
      <c r="AL30" s="33" t="s">
        <v>300</v>
      </c>
      <c r="AM30" s="33" t="s">
        <v>151</v>
      </c>
      <c r="AN30" s="33" t="s">
        <v>302</v>
      </c>
      <c r="AO30" s="33" t="s">
        <v>153</v>
      </c>
      <c r="AP30" s="33" t="s">
        <v>303</v>
      </c>
      <c r="AQ30" s="33" t="s">
        <v>304</v>
      </c>
      <c r="AR30" s="33" t="s">
        <v>520</v>
      </c>
      <c r="AS30" s="33" t="s">
        <v>157</v>
      </c>
      <c r="AT30" s="33" t="s">
        <v>521</v>
      </c>
      <c r="AU30" s="33" t="s">
        <v>522</v>
      </c>
      <c r="AV30" s="33" t="s">
        <v>523</v>
      </c>
      <c r="AW30" s="33" t="s">
        <v>318</v>
      </c>
      <c r="AX30" s="33" t="s">
        <v>319</v>
      </c>
      <c r="AY30" s="33" t="s">
        <v>320</v>
      </c>
      <c r="AZ30" s="33" t="s">
        <v>565</v>
      </c>
      <c r="BA30" s="33" t="s">
        <v>566</v>
      </c>
      <c r="BB30" s="33" t="s">
        <v>524</v>
      </c>
      <c r="BC30" s="33" t="s">
        <v>327</v>
      </c>
      <c r="BD30" s="33" t="s">
        <v>328</v>
      </c>
      <c r="BE30" s="33" t="s">
        <v>525</v>
      </c>
      <c r="BF30" s="33" t="s">
        <v>526</v>
      </c>
      <c r="BG30" s="33" t="s">
        <v>337</v>
      </c>
      <c r="BH30" s="33" t="s">
        <v>338</v>
      </c>
      <c r="BI30" s="33" t="s">
        <v>527</v>
      </c>
      <c r="BJ30" s="33" t="s">
        <v>528</v>
      </c>
      <c r="BK30" s="33" t="s">
        <v>529</v>
      </c>
      <c r="BL30" s="33" t="s">
        <v>530</v>
      </c>
      <c r="BM30" s="33" t="s">
        <v>531</v>
      </c>
      <c r="BN30" s="33" t="s">
        <v>532</v>
      </c>
      <c r="BO30" s="33" t="s">
        <v>533</v>
      </c>
      <c r="BP30" s="33" t="s">
        <v>19</v>
      </c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</row>
    <row r="31" spans="7:188" ht="12.75">
      <c r="G31" s="25" t="s">
        <v>570</v>
      </c>
      <c r="H31" s="1">
        <f ca="1">OFFSET(M6,H24,0)</f>
        <v>1</v>
      </c>
      <c r="J31" s="2">
        <f>COUNTA(N31:FY31)</f>
        <v>6</v>
      </c>
      <c r="K31" s="33" t="s">
        <v>25</v>
      </c>
      <c r="L31" s="33">
        <v>25</v>
      </c>
      <c r="M31" s="33">
        <v>1</v>
      </c>
      <c r="N31" s="33" t="s">
        <v>472</v>
      </c>
      <c r="O31" s="33" t="s">
        <v>292</v>
      </c>
      <c r="P31" s="33" t="s">
        <v>476</v>
      </c>
      <c r="Q31" s="33" t="s">
        <v>100</v>
      </c>
      <c r="R31" s="33" t="s">
        <v>103</v>
      </c>
      <c r="S31" s="33" t="s">
        <v>20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</row>
    <row r="32" spans="7:188" ht="13.5" thickBot="1">
      <c r="G32" s="25" t="s">
        <v>571</v>
      </c>
      <c r="H32" s="1">
        <f>IF(OR(H27=H26,H30=H29),1-H31,H31)</f>
        <v>1</v>
      </c>
      <c r="J32" s="34">
        <f>SUM(J6:J31)</f>
        <v>601</v>
      </c>
      <c r="K32" s="34" t="s">
        <v>537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6"/>
      <c r="GC32" s="36"/>
      <c r="GD32" s="36"/>
      <c r="GE32" s="36"/>
      <c r="GF32" s="36"/>
    </row>
    <row r="34" spans="11:181" ht="12.75"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</sheetData>
  <mergeCells count="4">
    <mergeCell ref="B9:D9"/>
    <mergeCell ref="F6:H6"/>
    <mergeCell ref="A1:N1"/>
    <mergeCell ref="A2:N2"/>
  </mergeCells>
  <conditionalFormatting sqref="N6:GF31">
    <cfRule type="cellIs" priority="1" dxfId="0" operator="equal" stopIfTrue="1">
      <formula>$H$27</formula>
    </cfRule>
    <cfRule type="expression" priority="2" dxfId="1" stopIfTrue="1">
      <formula>$L6=$H$24</formula>
    </cfRule>
  </conditionalFormatting>
  <conditionalFormatting sqref="J6:M31">
    <cfRule type="expression" priority="3" dxfId="1" stopIfTrue="1">
      <formula>$L6=$H$24</formula>
    </cfRule>
  </conditionalFormatting>
  <conditionalFormatting sqref="C18">
    <cfRule type="cellIs" priority="4" dxfId="2" operator="equal" stopIfTrue="1">
      <formula>"MASCULINO"</formula>
    </cfRule>
    <cfRule type="cellIs" priority="5" dxfId="3" operator="equal" stopIfTrue="1">
      <formula>"FEMININO"</formula>
    </cfRule>
  </conditionalFormatting>
  <printOptions/>
  <pageMargins left="0.75" right="0.75" top="1" bottom="1" header="0.492125985" footer="0.492125985"/>
  <pageSetup orientation="portrait" r:id="rId1"/>
  <ignoredErrors>
    <ignoredError sqref="J11 J15 J22 J27:J29" formulaRange="1"/>
    <ignoredError sqref="H25 H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Tempest Security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"Kiko" Carnut</dc:creator>
  <cp:keywords/>
  <dc:description/>
  <cp:lastModifiedBy>Marco "Kiko" Carnut</cp:lastModifiedBy>
  <dcterms:created xsi:type="dcterms:W3CDTF">2007-03-15T15:22:39Z</dcterms:created>
  <dcterms:modified xsi:type="dcterms:W3CDTF">2007-03-29T10:56:40Z</dcterms:modified>
  <cp:category/>
  <cp:version/>
  <cp:contentType/>
  <cp:contentStatus/>
</cp:coreProperties>
</file>